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1" sheetId="1" r:id="rId1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<sst xmlns="http://schemas.openxmlformats.org/spreadsheetml/2006/main" count="97" uniqueCount="55">
  <si>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</si>
  <si>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</si>
  <si>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</si>
  <si>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</si>
  <si>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</si>
  <si>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</si>
  <si>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</si>
  <si>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</si>
  <si>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</si>
  <si>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</si>
  <si>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</si>
  <si>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</si>
  <si>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</si>
  <si>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</si>
  <si>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</si>
  <si>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</si>
  <si>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</si>
  <si>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Расчет начальной (максималь-ной) цены по позиции*</t>
  </si>
  <si>
    <t>не предостав-лено</t>
  </si>
  <si>
    <t>"Поставка  спецодежды "</t>
  </si>
  <si>
    <t>Дата подготовки обоснования начальной (максимальной) цены гражданско-правового договора: 10.06.2015 г.</t>
  </si>
  <si>
    <t>сад</t>
  </si>
  <si>
    <t>Плащ</t>
  </si>
  <si>
    <t>пар.</t>
  </si>
  <si>
    <t>Тапочки на резиновой подошве</t>
  </si>
  <si>
    <t>Передник</t>
  </si>
  <si>
    <t>Косынка</t>
  </si>
  <si>
    <t>Колпак повара</t>
  </si>
  <si>
    <t>Халат</t>
  </si>
  <si>
    <t>Халат х/б</t>
  </si>
  <si>
    <t>Рукавицы комбинирован-ные</t>
  </si>
  <si>
    <t xml:space="preserve">Ткань х/б. Цвет: белый. Высота косынки не менее 35 см,  длина не менее 75 см.
</t>
  </si>
  <si>
    <t>Ткань х/б (бязь). Цвет: белый.</t>
  </si>
  <si>
    <t xml:space="preserve">Халат </t>
  </si>
  <si>
    <t>Поставщик №1  Исх 66 от 03.04.2015г. Вх.     от 03.04.15г.</t>
  </si>
  <si>
    <t>Поставщик №3  Исх 62 от 03.04.2015г. Вх.  48 от 06.05.15г.</t>
  </si>
  <si>
    <t xml:space="preserve">Поставщик №4  Исх 61 от 03.04.2015г. Вх.  </t>
  </si>
  <si>
    <t xml:space="preserve">Поставщик №5  Исх 63 от 03.04.2015г. Вх. </t>
  </si>
  <si>
    <t>Расчет начальной (макси-мальной) цены по позиции* сад</t>
  </si>
  <si>
    <t>Поставщик №2  Исх 60 от 03.04.2015г. Вх. 47 от 06.05.15г.</t>
  </si>
  <si>
    <t xml:space="preserve">Утепленные с широким поясом, на бретелях, по низу брюк должна проходить   широкая светоотражающая полоса. Из смесовой ткани (65%-полиэфир, 35%-хлопок), плотностью не менее 210 г/м2. Цвет: темно-синий. Утеплитель: синтепон не менее 200г/м2.
Подклад: полиэфир. Размер 50-52
</t>
  </si>
  <si>
    <t xml:space="preserve">Ткань: диагональ прорезиненная. Прямого силуэта с центральной бортовой застёжкой на пуговицы, двумя накладными карманами с клапанами, отстёгивающимся капюшоном. 
Цвет: темный. Размер 52-54
</t>
  </si>
  <si>
    <t xml:space="preserve">Брюки </t>
  </si>
  <si>
    <t xml:space="preserve">Ткань х/б (бязь). Цвет: белый. Фартук с цельнокроеным нагрудником,  с замкнутой шейной лямкой.
</t>
  </si>
  <si>
    <t>Ткань водонепроницаемая, цвет синий, или черный. С цельнокроеным нагрудником, с замкнутой шейной бретелью. К верхним боковым углам должна быть притачана тесьма для завязывания. Безразмерный.</t>
  </si>
  <si>
    <t xml:space="preserve">Ткань х/б. Халат должен быть с поясом,  на молнии, должен иметь два боковых (накладных)  кармана и один нагрудный, отложной воротник. Рукав три четверти. Цвет: белый. Размер 48 - 2шт., размер 50 - 4шт., размер 62 - 2шт.
</t>
  </si>
  <si>
    <t>Ткань габардин, должен быть на молнии, с поясом, с отложным воротником. Должен иметь два боковых (накладных) кармана, рукав короткий. Цвет: синий. Размер 44 - 2шт., размер 46 - 3шт., размер 48 - 5шт., размер 50 - 2шт., размер 52 - 2шт., размер 54 - 7шт., размер 56 - 2шт., размер58 - 2шт.</t>
  </si>
  <si>
    <t xml:space="preserve">Ткань габардин, должен быть на молнии, с поясом, с отложным воротником. Должен иметь два боковых (накладных) кармана. С коротким рукавом. Цвет: голубой. Размер 42 - 1шт., размер 44 - 3шт., размер 46 - 1шт., размер 50 - 3шт.,  размер 52 - 3шт.
</t>
  </si>
  <si>
    <t xml:space="preserve">Ткань габардин, должен на молнии, с поясом, с отложным воротником, должен иметь два боковых (накладных) кармана, с коротким рукавом. Цвет: белый. Размер 42 - 1шт., размер 44 - 3шт., размер 46 - 1шт., размер 50 - 3шт., размер 52 - 3шт.
</t>
  </si>
  <si>
    <t xml:space="preserve">Из смешанных тканей с поясом, отложным воротником, на кнопках,  должен иметь два боковых (накладных) кармана и один нагрудный. Рукав три четверти, имеется манжет с кнопкой. Цвет: розовый. Размер 42 -  1шт., размер 46 -   2шт., размер 48 - 1шт. </t>
  </si>
  <si>
    <t xml:space="preserve">Из смешанных тканей должен быть на молнии, с поясом.  Должен иметь  два боковых и один нагрудный. Отложной воротник. Цвет: светло-зеленый. Длина рукава: не менее 24см; Длина изделия: не менее 100см. Размер 44- 1шт., размер 46 - 3шт., размер 52 - 2шт., размер 54 - 1шт., размер 56 - 2шт., размер 60 - 3шт.
</t>
  </si>
  <si>
    <t>Фартук прорезиненный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</si>
  <si>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</si>
  <si>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Сабо, верх обуви из искусственной кожи с покрытием, с ремешком для регулировки и фиксирования на ноге. Цвет: белый. Подошва: резиновая. Подкладка: кожаный  спилок. Размер 35 - 1пара, размер 36 - 7пар., размер 37 - 14пар., размер 38 - 7пар., размер 39- 5пар., размер 40 - 4пары., размер 41 - 2пары.
</t>
  </si>
  <si>
    <t>Ткань  х/б,  утеплитель искусственный мех.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</si>
</sst>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29</xdr:row>
      <xdr:rowOff>57150</xdr:rowOff>
    </xdr:from>
    <xdr:to>
      <xdr:col>2</xdr:col>
      <xdr:colOff>400050</xdr:colOff>
      <xdr:row>31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8492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7">
      <selection activeCell="I16" sqref="I16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3.0039062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13.57421875" style="0" customWidth="1"/>
    <col min="15" max="15" width="7.140625" style="0" customWidth="1"/>
    <col min="16" max="16" width="11.00390625" style="0" customWidth="1"/>
  </cols>
  <sheetData>
    <row r="1" spans="12:14" ht="67.5" customHeight="1">
      <c r="L1" s="39" t="s">
        <v>12</v>
      </c>
      <c r="M1" s="39"/>
      <c r="N1" s="39"/>
    </row>
    <row r="2" spans="1:14" ht="19.5" customHeight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5" t="s">
        <v>20</v>
      </c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2"/>
    </row>
    <row r="6" spans="1:15" ht="15.75" customHeight="1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"/>
    </row>
    <row r="7" spans="1:15" ht="32.25" customHeight="1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"/>
    </row>
    <row r="8" spans="1:15" ht="15.75">
      <c r="A8" s="31" t="s">
        <v>52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"/>
    </row>
    <row r="10" spans="1:14" ht="24.75" customHeight="1">
      <c r="A10" s="32" t="s">
        <v>4</v>
      </c>
      <c r="B10" s="32" t="s">
        <v>0</v>
      </c>
      <c r="C10" s="33" t="s">
        <v>5</v>
      </c>
      <c r="D10" s="32" t="s">
        <v>15</v>
      </c>
      <c r="E10" s="47" t="s">
        <v>1</v>
      </c>
      <c r="F10" s="48"/>
      <c r="G10" s="32" t="s">
        <v>3</v>
      </c>
      <c r="H10" s="40" t="s">
        <v>2</v>
      </c>
      <c r="I10" s="41"/>
      <c r="J10" s="41"/>
      <c r="K10" s="41"/>
      <c r="L10" s="42"/>
      <c r="M10" s="45" t="s">
        <v>16</v>
      </c>
      <c r="N10" s="32" t="s">
        <v>17</v>
      </c>
    </row>
    <row r="11" spans="1:16" ht="113.25" customHeight="1">
      <c r="A11" s="32"/>
      <c r="B11" s="32"/>
      <c r="C11" s="34"/>
      <c r="D11" s="32"/>
      <c r="E11" s="49"/>
      <c r="F11" s="50"/>
      <c r="G11" s="32"/>
      <c r="H11" s="10" t="s">
        <v>34</v>
      </c>
      <c r="I11" s="10" t="s">
        <v>39</v>
      </c>
      <c r="J11" s="10" t="s">
        <v>35</v>
      </c>
      <c r="K11" s="10" t="s">
        <v>36</v>
      </c>
      <c r="L11" s="10" t="s">
        <v>37</v>
      </c>
      <c r="M11" s="46"/>
      <c r="N11" s="32"/>
      <c r="P11" s="55" t="s">
        <v>38</v>
      </c>
    </row>
    <row r="12" spans="1:16" ht="12.75">
      <c r="A12" s="7">
        <v>1</v>
      </c>
      <c r="B12" s="8">
        <v>2</v>
      </c>
      <c r="C12" s="7">
        <v>3</v>
      </c>
      <c r="D12" s="8">
        <v>4</v>
      </c>
      <c r="E12" s="53">
        <v>5</v>
      </c>
      <c r="F12" s="54"/>
      <c r="G12" s="8">
        <v>6</v>
      </c>
      <c r="H12" s="7">
        <v>7</v>
      </c>
      <c r="I12" s="8">
        <v>8</v>
      </c>
      <c r="J12" s="7">
        <v>9</v>
      </c>
      <c r="K12" s="8">
        <v>10</v>
      </c>
      <c r="L12" s="7">
        <v>11</v>
      </c>
      <c r="M12" s="7">
        <v>12</v>
      </c>
      <c r="N12" s="7">
        <v>14</v>
      </c>
      <c r="O12" s="20" t="s">
        <v>21</v>
      </c>
      <c r="P12" s="55"/>
    </row>
    <row r="13" spans="1:16" ht="55.5" customHeight="1">
      <c r="A13" s="19">
        <v>1</v>
      </c>
      <c r="B13" s="17" t="s">
        <v>42</v>
      </c>
      <c r="C13" s="7" t="s">
        <v>14</v>
      </c>
      <c r="D13" s="8">
        <v>1</v>
      </c>
      <c r="E13" s="51" t="s">
        <v>40</v>
      </c>
      <c r="F13" s="52"/>
      <c r="G13" s="8">
        <v>3</v>
      </c>
      <c r="H13" s="24">
        <v>1550</v>
      </c>
      <c r="I13" s="16">
        <v>750</v>
      </c>
      <c r="J13" s="16">
        <v>900</v>
      </c>
      <c r="K13" s="14" t="s">
        <v>18</v>
      </c>
      <c r="L13" s="14" t="s">
        <v>18</v>
      </c>
      <c r="M13" s="13">
        <f aca="true" t="shared" si="0" ref="M13:M26">(J13+I13+H13)/3</f>
        <v>1066.6666666666667</v>
      </c>
      <c r="N13" s="13">
        <f>M13*D13</f>
        <v>1066.6666666666667</v>
      </c>
      <c r="O13" s="21">
        <v>0</v>
      </c>
      <c r="P13" s="13">
        <f>M13*O13</f>
        <v>0</v>
      </c>
    </row>
    <row r="14" spans="1:16" ht="39" customHeight="1">
      <c r="A14" s="19">
        <v>2</v>
      </c>
      <c r="B14" s="26" t="s">
        <v>22</v>
      </c>
      <c r="C14" s="7" t="s">
        <v>14</v>
      </c>
      <c r="D14" s="8">
        <v>1</v>
      </c>
      <c r="E14" s="51" t="s">
        <v>41</v>
      </c>
      <c r="F14" s="52"/>
      <c r="G14" s="8">
        <v>3</v>
      </c>
      <c r="H14" s="24">
        <v>630</v>
      </c>
      <c r="I14" s="16">
        <v>1485</v>
      </c>
      <c r="J14" s="16">
        <v>1300</v>
      </c>
      <c r="K14" s="14" t="s">
        <v>18</v>
      </c>
      <c r="L14" s="14" t="s">
        <v>18</v>
      </c>
      <c r="M14" s="13">
        <f t="shared" si="0"/>
        <v>1138.3333333333333</v>
      </c>
      <c r="N14" s="13">
        <f aca="true" t="shared" si="1" ref="N14:N20">M14*D14</f>
        <v>1138.3333333333333</v>
      </c>
      <c r="O14" s="21">
        <v>0</v>
      </c>
      <c r="P14" s="13">
        <f>M14*O14</f>
        <v>0</v>
      </c>
    </row>
    <row r="15" spans="1:16" ht="45">
      <c r="A15" s="19">
        <v>3</v>
      </c>
      <c r="B15" s="17" t="s">
        <v>30</v>
      </c>
      <c r="C15" s="7" t="s">
        <v>23</v>
      </c>
      <c r="D15" s="8">
        <v>15</v>
      </c>
      <c r="E15" s="51" t="s">
        <v>54</v>
      </c>
      <c r="F15" s="52"/>
      <c r="G15" s="8">
        <v>3</v>
      </c>
      <c r="H15" s="24">
        <v>110</v>
      </c>
      <c r="I15" s="16">
        <v>324</v>
      </c>
      <c r="J15" s="16">
        <v>90</v>
      </c>
      <c r="K15" s="14" t="s">
        <v>18</v>
      </c>
      <c r="L15" s="14" t="s">
        <v>18</v>
      </c>
      <c r="M15" s="13">
        <f t="shared" si="0"/>
        <v>174.66666666666666</v>
      </c>
      <c r="N15" s="13">
        <v>2620.05</v>
      </c>
      <c r="O15" s="21">
        <v>12</v>
      </c>
      <c r="P15" s="13">
        <v>2096.04</v>
      </c>
    </row>
    <row r="16" spans="1:16" ht="51" customHeight="1">
      <c r="A16" s="19">
        <v>4</v>
      </c>
      <c r="B16" s="17" t="s">
        <v>24</v>
      </c>
      <c r="C16" s="7" t="s">
        <v>23</v>
      </c>
      <c r="D16" s="8">
        <v>40</v>
      </c>
      <c r="E16" s="51" t="s">
        <v>53</v>
      </c>
      <c r="F16" s="52"/>
      <c r="G16" s="8">
        <v>3</v>
      </c>
      <c r="H16" s="24">
        <v>680</v>
      </c>
      <c r="I16" s="16">
        <v>122</v>
      </c>
      <c r="J16" s="16">
        <v>350</v>
      </c>
      <c r="K16" s="14" t="s">
        <v>18</v>
      </c>
      <c r="L16" s="14" t="s">
        <v>18</v>
      </c>
      <c r="M16" s="13">
        <f t="shared" si="0"/>
        <v>384</v>
      </c>
      <c r="N16" s="13">
        <f t="shared" si="1"/>
        <v>15360</v>
      </c>
      <c r="O16" s="21">
        <v>21</v>
      </c>
      <c r="P16" s="13">
        <f>M16*O16</f>
        <v>8064</v>
      </c>
    </row>
    <row r="17" spans="1:16" ht="26.25" customHeight="1">
      <c r="A17" s="19">
        <v>5</v>
      </c>
      <c r="B17" s="26" t="s">
        <v>25</v>
      </c>
      <c r="C17" s="7" t="s">
        <v>14</v>
      </c>
      <c r="D17" s="8">
        <v>6</v>
      </c>
      <c r="E17" s="51" t="s">
        <v>43</v>
      </c>
      <c r="F17" s="52"/>
      <c r="G17" s="8">
        <v>3</v>
      </c>
      <c r="H17" s="24">
        <v>150</v>
      </c>
      <c r="I17" s="16">
        <v>120</v>
      </c>
      <c r="J17" s="16">
        <v>250</v>
      </c>
      <c r="K17" s="14" t="s">
        <v>18</v>
      </c>
      <c r="L17" s="14" t="s">
        <v>18</v>
      </c>
      <c r="M17" s="13">
        <f t="shared" si="0"/>
        <v>173.33333333333334</v>
      </c>
      <c r="N17" s="13">
        <v>1039.98</v>
      </c>
      <c r="O17" s="21">
        <v>6</v>
      </c>
      <c r="P17" s="13">
        <v>1039.98</v>
      </c>
    </row>
    <row r="18" spans="1:16" ht="38.25">
      <c r="A18" s="19">
        <v>6</v>
      </c>
      <c r="B18" s="17" t="s">
        <v>51</v>
      </c>
      <c r="C18" s="7" t="s">
        <v>14</v>
      </c>
      <c r="D18" s="8">
        <v>8</v>
      </c>
      <c r="E18" s="51" t="s">
        <v>44</v>
      </c>
      <c r="F18" s="52"/>
      <c r="G18" s="8">
        <v>3</v>
      </c>
      <c r="H18" s="24">
        <v>280</v>
      </c>
      <c r="I18" s="16">
        <v>165</v>
      </c>
      <c r="J18" s="16">
        <v>300</v>
      </c>
      <c r="K18" s="14" t="s">
        <v>18</v>
      </c>
      <c r="L18" s="14" t="s">
        <v>18</v>
      </c>
      <c r="M18" s="13">
        <f t="shared" si="0"/>
        <v>248.33333333333334</v>
      </c>
      <c r="N18" s="13">
        <v>1986.64</v>
      </c>
      <c r="O18" s="21">
        <v>8</v>
      </c>
      <c r="P18" s="13">
        <v>1986.64</v>
      </c>
    </row>
    <row r="19" spans="1:16" ht="38.25">
      <c r="A19" s="19">
        <v>7</v>
      </c>
      <c r="B19" s="26" t="s">
        <v>26</v>
      </c>
      <c r="C19" s="7" t="s">
        <v>14</v>
      </c>
      <c r="D19" s="8">
        <v>11</v>
      </c>
      <c r="E19" s="53" t="s">
        <v>31</v>
      </c>
      <c r="F19" s="54"/>
      <c r="G19" s="8">
        <v>3</v>
      </c>
      <c r="H19" s="24">
        <v>90</v>
      </c>
      <c r="I19" s="16">
        <v>40</v>
      </c>
      <c r="J19" s="16">
        <v>70</v>
      </c>
      <c r="K19" s="14" t="s">
        <v>18</v>
      </c>
      <c r="L19" s="14" t="s">
        <v>18</v>
      </c>
      <c r="M19" s="13">
        <f t="shared" si="0"/>
        <v>66.66666666666667</v>
      </c>
      <c r="N19" s="13">
        <v>733.37</v>
      </c>
      <c r="O19" s="21">
        <v>11</v>
      </c>
      <c r="P19" s="13">
        <v>733.37</v>
      </c>
    </row>
    <row r="20" spans="1:16" ht="38.25">
      <c r="A20" s="19">
        <v>8</v>
      </c>
      <c r="B20" s="26" t="s">
        <v>27</v>
      </c>
      <c r="C20" s="7" t="s">
        <v>14</v>
      </c>
      <c r="D20" s="8">
        <v>6</v>
      </c>
      <c r="E20" s="53" t="s">
        <v>32</v>
      </c>
      <c r="F20" s="54"/>
      <c r="G20" s="8">
        <v>3</v>
      </c>
      <c r="H20" s="24">
        <v>110</v>
      </c>
      <c r="I20" s="16">
        <v>60</v>
      </c>
      <c r="J20" s="16">
        <v>70</v>
      </c>
      <c r="K20" s="14" t="s">
        <v>18</v>
      </c>
      <c r="L20" s="14" t="s">
        <v>18</v>
      </c>
      <c r="M20" s="13">
        <f t="shared" si="0"/>
        <v>80</v>
      </c>
      <c r="N20" s="13">
        <f t="shared" si="1"/>
        <v>480</v>
      </c>
      <c r="O20" s="21">
        <v>6</v>
      </c>
      <c r="P20" s="13">
        <f>M20*O20</f>
        <v>480</v>
      </c>
    </row>
    <row r="21" spans="1:16" ht="42" customHeight="1">
      <c r="A21" s="19">
        <v>9</v>
      </c>
      <c r="B21" s="26" t="s">
        <v>29</v>
      </c>
      <c r="C21" s="7" t="s">
        <v>14</v>
      </c>
      <c r="D21" s="8">
        <v>8</v>
      </c>
      <c r="E21" s="51" t="s">
        <v>45</v>
      </c>
      <c r="F21" s="52"/>
      <c r="G21" s="8">
        <v>3</v>
      </c>
      <c r="H21" s="24">
        <v>700</v>
      </c>
      <c r="I21" s="16">
        <v>800</v>
      </c>
      <c r="J21" s="16">
        <v>700</v>
      </c>
      <c r="K21" s="14" t="s">
        <v>18</v>
      </c>
      <c r="L21" s="14" t="s">
        <v>18</v>
      </c>
      <c r="M21" s="13">
        <f t="shared" si="0"/>
        <v>733.3333333333334</v>
      </c>
      <c r="N21" s="13">
        <v>5866.64</v>
      </c>
      <c r="O21" s="21">
        <v>8</v>
      </c>
      <c r="P21" s="13">
        <v>5866.64</v>
      </c>
    </row>
    <row r="22" spans="1:16" ht="53.25" customHeight="1">
      <c r="A22" s="19">
        <v>10</v>
      </c>
      <c r="B22" s="17" t="s">
        <v>33</v>
      </c>
      <c r="C22" s="7" t="s">
        <v>14</v>
      </c>
      <c r="D22" s="8">
        <v>26</v>
      </c>
      <c r="E22" s="51" t="s">
        <v>46</v>
      </c>
      <c r="F22" s="52"/>
      <c r="G22" s="8">
        <v>3</v>
      </c>
      <c r="H22" s="24">
        <v>350</v>
      </c>
      <c r="I22" s="16">
        <v>850</v>
      </c>
      <c r="J22" s="16">
        <v>650</v>
      </c>
      <c r="K22" s="14" t="s">
        <v>18</v>
      </c>
      <c r="L22" s="14" t="s">
        <v>18</v>
      </c>
      <c r="M22" s="13">
        <f t="shared" si="0"/>
        <v>616.6666666666666</v>
      </c>
      <c r="N22" s="13">
        <v>16033.42</v>
      </c>
      <c r="O22" s="21">
        <v>7</v>
      </c>
      <c r="P22" s="13">
        <v>4316.69</v>
      </c>
    </row>
    <row r="23" spans="1:16" ht="40.5" customHeight="1">
      <c r="A23" s="19">
        <v>11</v>
      </c>
      <c r="B23" s="17" t="s">
        <v>33</v>
      </c>
      <c r="C23" s="7" t="s">
        <v>14</v>
      </c>
      <c r="D23" s="8">
        <v>11</v>
      </c>
      <c r="E23" s="51" t="s">
        <v>47</v>
      </c>
      <c r="F23" s="52"/>
      <c r="G23" s="8">
        <v>3</v>
      </c>
      <c r="H23" s="24">
        <v>350</v>
      </c>
      <c r="I23" s="16">
        <v>850</v>
      </c>
      <c r="J23" s="16">
        <v>650</v>
      </c>
      <c r="K23" s="14" t="s">
        <v>18</v>
      </c>
      <c r="L23" s="14" t="s">
        <v>18</v>
      </c>
      <c r="M23" s="13">
        <f t="shared" si="0"/>
        <v>616.6666666666666</v>
      </c>
      <c r="N23" s="13">
        <v>6783.37</v>
      </c>
      <c r="O23" s="21">
        <v>11</v>
      </c>
      <c r="P23" s="13">
        <v>6783.37</v>
      </c>
    </row>
    <row r="24" spans="1:16" ht="39" customHeight="1">
      <c r="A24" s="19">
        <v>12</v>
      </c>
      <c r="B24" s="17" t="s">
        <v>33</v>
      </c>
      <c r="C24" s="7" t="s">
        <v>14</v>
      </c>
      <c r="D24" s="8">
        <v>11</v>
      </c>
      <c r="E24" s="51" t="s">
        <v>48</v>
      </c>
      <c r="F24" s="52"/>
      <c r="G24" s="8">
        <v>3</v>
      </c>
      <c r="H24" s="24">
        <v>350</v>
      </c>
      <c r="I24" s="16">
        <v>850</v>
      </c>
      <c r="J24" s="16">
        <v>650</v>
      </c>
      <c r="K24" s="14" t="s">
        <v>18</v>
      </c>
      <c r="L24" s="14" t="s">
        <v>18</v>
      </c>
      <c r="M24" s="13">
        <f t="shared" si="0"/>
        <v>616.6666666666666</v>
      </c>
      <c r="N24" s="13">
        <v>6783.37</v>
      </c>
      <c r="O24" s="21">
        <v>11</v>
      </c>
      <c r="P24" s="13">
        <v>6783.37</v>
      </c>
    </row>
    <row r="25" spans="1:16" ht="42" customHeight="1">
      <c r="A25" s="19">
        <v>13</v>
      </c>
      <c r="B25" s="18" t="s">
        <v>33</v>
      </c>
      <c r="C25" s="7" t="s">
        <v>14</v>
      </c>
      <c r="D25" s="8">
        <v>4</v>
      </c>
      <c r="E25" s="51" t="s">
        <v>49</v>
      </c>
      <c r="F25" s="52"/>
      <c r="G25" s="8">
        <v>3</v>
      </c>
      <c r="H25" s="24">
        <v>700</v>
      </c>
      <c r="I25" s="16">
        <v>800</v>
      </c>
      <c r="J25" s="16">
        <v>700</v>
      </c>
      <c r="K25" s="14" t="s">
        <v>18</v>
      </c>
      <c r="L25" s="14" t="s">
        <v>18</v>
      </c>
      <c r="M25" s="13">
        <f t="shared" si="0"/>
        <v>733.3333333333334</v>
      </c>
      <c r="N25" s="13">
        <v>2933.32</v>
      </c>
      <c r="O25" s="21">
        <v>4</v>
      </c>
      <c r="P25" s="13">
        <v>2933.32</v>
      </c>
    </row>
    <row r="26" spans="1:16" ht="60" customHeight="1">
      <c r="A26" s="19">
        <v>14</v>
      </c>
      <c r="B26" s="27" t="s">
        <v>28</v>
      </c>
      <c r="C26" s="23" t="s">
        <v>14</v>
      </c>
      <c r="D26" s="16">
        <v>12</v>
      </c>
      <c r="E26" s="35" t="s">
        <v>50</v>
      </c>
      <c r="F26" s="36"/>
      <c r="G26" s="15">
        <v>3</v>
      </c>
      <c r="H26" s="13">
        <v>700</v>
      </c>
      <c r="I26" s="13">
        <v>800</v>
      </c>
      <c r="J26" s="13">
        <v>700</v>
      </c>
      <c r="K26" s="14" t="s">
        <v>18</v>
      </c>
      <c r="L26" s="14" t="s">
        <v>18</v>
      </c>
      <c r="M26" s="13">
        <f t="shared" si="0"/>
        <v>733.3333333333334</v>
      </c>
      <c r="N26" s="13">
        <v>8799.96</v>
      </c>
      <c r="O26" s="22">
        <v>12</v>
      </c>
      <c r="P26" s="13">
        <v>8799.96</v>
      </c>
    </row>
    <row r="27" spans="1:16" ht="15.75">
      <c r="A27" s="37" t="s">
        <v>10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5">
        <f>SUM(N13:N26)</f>
        <v>71625.12</v>
      </c>
      <c r="P27" s="25">
        <f>SUM(P13:P26)</f>
        <v>49883.38</v>
      </c>
    </row>
    <row r="28" spans="5:14" ht="12.75">
      <c r="E28" s="4"/>
      <c r="F28" s="4"/>
      <c r="N28" s="28"/>
    </row>
    <row r="29" spans="1:14" ht="12.75">
      <c r="A29" s="9" t="s">
        <v>6</v>
      </c>
      <c r="B29" s="9"/>
      <c r="C29" s="4"/>
      <c r="D29" s="4"/>
      <c r="E29" s="12"/>
      <c r="F29" s="12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94.5" customHeight="1">
      <c r="A33" s="29" t="s">
        <v>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.75">
      <c r="A34" s="9" t="s">
        <v>11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</sheetData>
  <sheetProtection/>
  <mergeCells count="33">
    <mergeCell ref="E22:F22"/>
    <mergeCell ref="E23:F23"/>
    <mergeCell ref="E24:F24"/>
    <mergeCell ref="E25:F25"/>
    <mergeCell ref="P11:P12"/>
    <mergeCell ref="E13:F13"/>
    <mergeCell ref="E14:F14"/>
    <mergeCell ref="E15:F15"/>
    <mergeCell ref="E16:F16"/>
    <mergeCell ref="E18:F18"/>
    <mergeCell ref="E19:F19"/>
    <mergeCell ref="E20:F20"/>
    <mergeCell ref="E12:F12"/>
    <mergeCell ref="G10:G11"/>
    <mergeCell ref="E21:F21"/>
    <mergeCell ref="L1:N1"/>
    <mergeCell ref="D10:D11"/>
    <mergeCell ref="B10:B11"/>
    <mergeCell ref="H10:L10"/>
    <mergeCell ref="A2:N2"/>
    <mergeCell ref="A3:N3"/>
    <mergeCell ref="M10:M11"/>
    <mergeCell ref="E10:F11"/>
    <mergeCell ref="A33:N33"/>
    <mergeCell ref="A7:N7"/>
    <mergeCell ref="A6:N6"/>
    <mergeCell ref="A10:A11"/>
    <mergeCell ref="C10:C11"/>
    <mergeCell ref="N10:N11"/>
    <mergeCell ref="E26:F26"/>
    <mergeCell ref="A27:M27"/>
    <mergeCell ref="A8:N8"/>
    <mergeCell ref="E17:F17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2015-06-18T03:39:23Z</cp:lastPrinted>
  <dcterms:created xsi:type="dcterms:W3CDTF">1996-10-08T23:32:33Z</dcterms:created>
  <dcterms:modified xsi:type="dcterms:W3CDTF">2015-06-22T10:19:32Z</dcterms:modified>
  <cp:category/>
  <cp:version/>
  <cp:contentType/>
  <cp:contentStatus/>
</cp:coreProperties>
</file>